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ЭтаКнига" defaultThemeVersion="124226"/>
  <bookViews>
    <workbookView xWindow="0" yWindow="0" windowWidth="19440" windowHeight="9135"/>
  </bookViews>
  <sheets>
    <sheet name="Сума мужчыны" sheetId="1" r:id="rId1"/>
    <sheet name="Сума жанчыны" sheetId="2" r:id="rId2"/>
  </sheets>
  <definedNames>
    <definedName name="_xlnm._FilterDatabase" localSheetId="1" hidden="1">'Сума жанчыны'!$B$18:$B$237</definedName>
    <definedName name="_xlnm._FilterDatabase" localSheetId="0" hidden="1">'Сума мужчыны'!$B$1:$B$216</definedName>
    <definedName name="_xlnm.Print_Area" localSheetId="1">'Сума жанчыны'!#REF!</definedName>
    <definedName name="_xlnm.Print_Area" localSheetId="0">'Сума мужчыны'!$A$1:$D$9</definedName>
  </definedNames>
  <calcPr calcId="125725"/>
</workbook>
</file>

<file path=xl/calcChain.xml><?xml version="1.0" encoding="utf-8"?>
<calcChain xmlns="http://schemas.openxmlformats.org/spreadsheetml/2006/main">
  <c r="B28" i="1"/>
  <c r="A28"/>
  <c r="B27"/>
  <c r="A27"/>
  <c r="B26"/>
  <c r="A26"/>
  <c r="B25"/>
  <c r="A25"/>
  <c r="B24"/>
  <c r="A24"/>
  <c r="B23"/>
  <c r="A23"/>
  <c r="B22"/>
  <c r="A22"/>
  <c r="B21"/>
  <c r="A21"/>
  <c r="B20"/>
  <c r="A20"/>
  <c r="B19"/>
  <c r="A19"/>
  <c r="B18"/>
  <c r="A18"/>
  <c r="B17"/>
  <c r="A17"/>
  <c r="B16"/>
  <c r="A16"/>
  <c r="B15"/>
  <c r="A15"/>
  <c r="B14"/>
  <c r="A14"/>
  <c r="B13"/>
  <c r="A13"/>
  <c r="B12"/>
  <c r="A12"/>
  <c r="B11"/>
  <c r="A11"/>
  <c r="B10"/>
  <c r="A10"/>
  <c r="B9"/>
  <c r="A9"/>
  <c r="B8"/>
  <c r="A8"/>
  <c r="B7"/>
  <c r="A7"/>
  <c r="B6"/>
  <c r="A6"/>
  <c r="B5"/>
  <c r="A5"/>
  <c r="B4"/>
  <c r="A4"/>
  <c r="B13" i="2"/>
  <c r="A13"/>
  <c r="B12"/>
  <c r="A12"/>
  <c r="B11"/>
  <c r="A11"/>
  <c r="B10"/>
  <c r="A10"/>
  <c r="B9"/>
  <c r="A9"/>
  <c r="B8"/>
  <c r="A8"/>
  <c r="B7"/>
  <c r="A7"/>
  <c r="B6"/>
  <c r="A6"/>
  <c r="B5"/>
  <c r="A5"/>
  <c r="B4"/>
  <c r="A4"/>
  <c r="B29" i="1" l="1"/>
  <c r="A29"/>
</calcChain>
</file>

<file path=xl/sharedStrings.xml><?xml version="1.0" encoding="utf-8"?>
<sst xmlns="http://schemas.openxmlformats.org/spreadsheetml/2006/main" count="78" uniqueCount="60">
  <si>
    <t>МАНАХАЎ РАМАН</t>
  </si>
  <si>
    <t>САННІКАЎ СЯРГЕЙ</t>
  </si>
  <si>
    <t>БАЖАНСКІ ВІТАЛЬ</t>
  </si>
  <si>
    <t>КУХТО ПЁТР</t>
  </si>
  <si>
    <t>ШЫЛАК АЛЯКСЕЙ</t>
  </si>
  <si>
    <t>Сярэд</t>
  </si>
  <si>
    <t>Кубкавыя ачкі</t>
  </si>
  <si>
    <t>ПРОЗВІШЧА, ІМЯ</t>
  </si>
  <si>
    <t>Месца</t>
  </si>
  <si>
    <t>ЛЕБЕДЗЕВА АЛЕНА</t>
  </si>
  <si>
    <t>МІНЧУКОЎ АЛЯКСАНДР</t>
  </si>
  <si>
    <t>Сярэдн</t>
  </si>
  <si>
    <t>16.04.16</t>
  </si>
  <si>
    <t>23.04.16</t>
  </si>
  <si>
    <t>24.04.16</t>
  </si>
  <si>
    <t>11.06.16</t>
  </si>
  <si>
    <t>12.06.16</t>
  </si>
  <si>
    <t>02.07.16</t>
  </si>
  <si>
    <t>03.07.16</t>
  </si>
  <si>
    <t>НАРЫШКІНА ВОЛЬГА</t>
  </si>
  <si>
    <t>АРЛОВА СВЯТЛАНА</t>
  </si>
  <si>
    <t>ДЗЕМІДЗЕНКА ВОЛЬГА</t>
  </si>
  <si>
    <t>Лісоўская Марына</t>
  </si>
  <si>
    <t>2.07.16</t>
  </si>
  <si>
    <t>3.07.16</t>
  </si>
  <si>
    <t>МІРОНАЎ ДЗМІТРЫЙ</t>
  </si>
  <si>
    <t>НАРЫШКІН МІХАІЛ</t>
  </si>
  <si>
    <t>САРОКА АЛЯКСАНДР</t>
  </si>
  <si>
    <t>ШЫНКЕВІЧ АЛЯКСЕЙ</t>
  </si>
  <si>
    <t>ВАСІЛЕЎСКІ ЯГОР</t>
  </si>
  <si>
    <t>СЫНКОЎ МІХАІЛ</t>
  </si>
  <si>
    <t>БЫКАЎ АНДРЭЙ</t>
  </si>
  <si>
    <t>КРЫВАШЭЕЎ АНДРЭЙ</t>
  </si>
  <si>
    <t>ДАКУЧАЕЎ ІЛЛЯ</t>
  </si>
  <si>
    <t>ЧОРНЫ ПАВЕЛ</t>
  </si>
  <si>
    <t>САРОКА АЛЯКСЕЙ</t>
  </si>
  <si>
    <t>23.07.16</t>
  </si>
  <si>
    <t>24.07.16</t>
  </si>
  <si>
    <t>САЛОДКІН СЯРГЕЙ</t>
  </si>
  <si>
    <t>МІЦЯРОЎ ЯГОР</t>
  </si>
  <si>
    <t>ДАВІДОВІЧ ДЗМІТРЫЙ</t>
  </si>
  <si>
    <t>БАЛАБАНАЎ ПЁТР</t>
  </si>
  <si>
    <t>СЯМЁНАВА ГАННА</t>
  </si>
  <si>
    <t>ЮРОК ІРЫНА</t>
  </si>
  <si>
    <t>БАНДАРОВІЧ ІРЫНА</t>
  </si>
  <si>
    <t>27.08.16</t>
  </si>
  <si>
    <t>28.08.16</t>
  </si>
  <si>
    <t>ХАЛІК МАРГУС</t>
  </si>
  <si>
    <t>НЯДЗЕЛЬКА АЛЯКСЕЙ</t>
  </si>
  <si>
    <t>М</t>
  </si>
  <si>
    <t>КАНДРАЦЬЕВА АЛЯКСАНДРА</t>
  </si>
  <si>
    <t>08.10.16</t>
  </si>
  <si>
    <t>09.10.16</t>
  </si>
  <si>
    <t>ЖУК ІВАН</t>
  </si>
  <si>
    <t>МАКОЎСКІ УЛАДЗІМІР</t>
  </si>
  <si>
    <t>22.10.16</t>
  </si>
  <si>
    <t>ЛІСОЎСКІ ПАВЕЛ</t>
  </si>
  <si>
    <t>Год рождения</t>
  </si>
  <si>
    <t>ЛАБЧЭўСКАЯ НАТАЛЛЯ</t>
  </si>
  <si>
    <t>23.10.16</t>
  </si>
</sst>
</file>

<file path=xl/styles.xml><?xml version="1.0" encoding="utf-8"?>
<styleSheet xmlns="http://schemas.openxmlformats.org/spreadsheetml/2006/main">
  <fonts count="10">
    <font>
      <sz val="10"/>
      <name val="Arial Cyr"/>
      <charset val="204"/>
    </font>
    <font>
      <sz val="10"/>
      <color rgb="FF010000"/>
      <name val="Arial Cyr"/>
      <family val="2"/>
      <charset val="204"/>
    </font>
    <font>
      <sz val="9"/>
      <color rgb="FF010000"/>
      <name val="Times New Roman Cyr"/>
      <family val="1"/>
      <charset val="204"/>
    </font>
    <font>
      <sz val="10"/>
      <color rgb="FF010000"/>
      <name val="Arial Cyr"/>
      <charset val="204"/>
    </font>
    <font>
      <b/>
      <sz val="10"/>
      <color rgb="FF010000"/>
      <name val="Arial Cyr"/>
      <charset val="204"/>
    </font>
    <font>
      <b/>
      <sz val="10"/>
      <color rgb="FFFF0000"/>
      <name val="Arial Cyr"/>
      <charset val="204"/>
    </font>
    <font>
      <b/>
      <sz val="10"/>
      <color rgb="FF0000FF"/>
      <name val="Arial Cyr"/>
      <charset val="204"/>
    </font>
    <font>
      <b/>
      <sz val="10"/>
      <color rgb="FF14FF00"/>
      <name val="Arial Cyr"/>
      <charset val="204"/>
    </font>
    <font>
      <sz val="16"/>
      <color rgb="FF010000"/>
      <name val="Arial Cyr"/>
      <family val="2"/>
      <charset val="204"/>
    </font>
    <font>
      <sz val="16"/>
      <color rgb="FFFF0000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Fill="1"/>
    <xf numFmtId="0" fontId="1" fillId="0" borderId="1" xfId="0" applyNumberFormat="1" applyFont="1" applyFill="1" applyBorder="1"/>
    <xf numFmtId="0" fontId="1" fillId="0" borderId="0" xfId="0" applyNumberFormat="1" applyFont="1"/>
    <xf numFmtId="0" fontId="3" fillId="0" borderId="1" xfId="0" applyFont="1" applyBorder="1"/>
    <xf numFmtId="1" fontId="4" fillId="0" borderId="1" xfId="0" applyNumberFormat="1" applyFont="1" applyBorder="1" applyAlignment="1">
      <alignment horizontal="center"/>
    </xf>
    <xf numFmtId="0" fontId="4" fillId="0" borderId="1" xfId="0" applyNumberFormat="1" applyFont="1" applyBorder="1"/>
    <xf numFmtId="1" fontId="1" fillId="0" borderId="1" xfId="0" applyNumberFormat="1" applyFont="1" applyBorder="1"/>
    <xf numFmtId="0" fontId="5" fillId="0" borderId="1" xfId="0" applyNumberFormat="1" applyFont="1" applyBorder="1"/>
    <xf numFmtId="1" fontId="6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 wrapText="1"/>
    </xf>
    <xf numFmtId="1" fontId="4" fillId="0" borderId="1" xfId="0" applyNumberFormat="1" applyFont="1" applyBorder="1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7" fillId="0" borderId="1" xfId="0" applyNumberFormat="1" applyFont="1" applyBorder="1"/>
    <xf numFmtId="0" fontId="6" fillId="0" borderId="1" xfId="0" applyNumberFormat="1" applyFont="1" applyBorder="1"/>
    <xf numFmtId="1" fontId="6" fillId="0" borderId="1" xfId="0" applyNumberFormat="1" applyFont="1" applyFill="1" applyBorder="1" applyAlignment="1">
      <alignment horizontal="center"/>
    </xf>
    <xf numFmtId="1" fontId="6" fillId="0" borderId="1" xfId="0" applyNumberFormat="1" applyFont="1" applyFill="1" applyBorder="1"/>
    <xf numFmtId="1" fontId="9" fillId="0" borderId="0" xfId="0" applyNumberFormat="1" applyFont="1" applyAlignment="1">
      <alignment horizontal="center"/>
    </xf>
    <xf numFmtId="1" fontId="8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umList"/>
  <dimension ref="A1:V29"/>
  <sheetViews>
    <sheetView tabSelected="1" zoomScaleNormal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B5" sqref="B5"/>
    </sheetView>
  </sheetViews>
  <sheetFormatPr defaultRowHeight="12.75"/>
  <cols>
    <col min="1" max="1" width="6.5703125" style="1" bestFit="1" customWidth="1"/>
    <col min="2" max="2" width="19" style="2" bestFit="1" customWidth="1"/>
    <col min="3" max="3" width="22.85546875" style="1" hidden="1" customWidth="1"/>
    <col min="4" max="4" width="2.28515625" style="1" hidden="1" customWidth="1"/>
    <col min="5" max="7" width="5" style="1" customWidth="1"/>
    <col min="8" max="15" width="5" style="1" bestFit="1" customWidth="1"/>
    <col min="16" max="16" width="5" style="1" customWidth="1"/>
    <col min="17" max="17" width="5.42578125" style="1" customWidth="1"/>
    <col min="18" max="18" width="4.5703125" style="1" customWidth="1"/>
    <col min="19" max="19" width="5" style="1" customWidth="1"/>
    <col min="20" max="20" width="14.85546875" style="1" bestFit="1" customWidth="1"/>
    <col min="21" max="21" width="12" style="1" bestFit="1" customWidth="1"/>
    <col min="22" max="22" width="7" style="1" bestFit="1" customWidth="1"/>
    <col min="23" max="16384" width="9.140625" style="1"/>
  </cols>
  <sheetData>
    <row r="1" spans="1:22">
      <c r="A1" s="1">
        <v>15</v>
      </c>
      <c r="E1" s="4"/>
      <c r="F1" s="4"/>
      <c r="H1" s="4"/>
      <c r="I1" s="4"/>
      <c r="J1" s="4"/>
      <c r="K1" s="4"/>
      <c r="L1" s="16"/>
      <c r="M1" s="16"/>
    </row>
    <row r="2" spans="1:22" ht="20.25">
      <c r="A2" s="1">
        <v>8</v>
      </c>
      <c r="C2" s="22"/>
      <c r="D2" s="23"/>
      <c r="E2" s="4"/>
      <c r="F2" s="4"/>
      <c r="H2" s="4"/>
      <c r="I2" s="4"/>
      <c r="J2" s="4"/>
      <c r="K2" s="4"/>
      <c r="L2" s="16"/>
      <c r="M2" s="16"/>
    </row>
    <row r="3" spans="1:22" ht="55.5" customHeight="1">
      <c r="A3" s="12" t="s">
        <v>8</v>
      </c>
      <c r="B3" s="12" t="s">
        <v>7</v>
      </c>
      <c r="C3" s="12"/>
      <c r="D3" s="14"/>
      <c r="E3" s="13" t="s">
        <v>12</v>
      </c>
      <c r="F3" s="13" t="s">
        <v>13</v>
      </c>
      <c r="G3" s="13" t="s">
        <v>14</v>
      </c>
      <c r="H3" s="13" t="s">
        <v>15</v>
      </c>
      <c r="I3" s="13" t="s">
        <v>16</v>
      </c>
      <c r="J3" s="13" t="s">
        <v>23</v>
      </c>
      <c r="K3" s="13" t="s">
        <v>24</v>
      </c>
      <c r="L3" s="13" t="s">
        <v>36</v>
      </c>
      <c r="M3" s="13" t="s">
        <v>37</v>
      </c>
      <c r="N3" s="13" t="s">
        <v>45</v>
      </c>
      <c r="O3" s="13" t="s">
        <v>46</v>
      </c>
      <c r="P3" s="13" t="s">
        <v>51</v>
      </c>
      <c r="Q3" s="13" t="s">
        <v>52</v>
      </c>
      <c r="R3" s="13" t="s">
        <v>55</v>
      </c>
      <c r="S3" s="13" t="s">
        <v>59</v>
      </c>
      <c r="T3" s="17" t="s">
        <v>6</v>
      </c>
      <c r="U3" s="17" t="s">
        <v>11</v>
      </c>
      <c r="V3" s="17" t="s">
        <v>8</v>
      </c>
    </row>
    <row r="4" spans="1:22" s="4" customFormat="1">
      <c r="A4" s="8">
        <f>V4</f>
        <v>1</v>
      </c>
      <c r="B4" s="5" t="str">
        <f t="shared" ref="B4:B28" si="0">PROPER(C4)</f>
        <v>Міронаў Дзмітрый</v>
      </c>
      <c r="C4" s="3" t="s">
        <v>25</v>
      </c>
      <c r="D4" s="5"/>
      <c r="E4" s="6"/>
      <c r="F4" s="6"/>
      <c r="G4" s="7"/>
      <c r="H4" s="11">
        <v>1000</v>
      </c>
      <c r="I4" s="6"/>
      <c r="J4" s="11">
        <v>1000</v>
      </c>
      <c r="K4" s="11">
        <v>1000</v>
      </c>
      <c r="L4" s="6"/>
      <c r="M4" s="6"/>
      <c r="N4" s="6">
        <v>908</v>
      </c>
      <c r="O4" s="11">
        <v>1000</v>
      </c>
      <c r="P4" s="11">
        <v>1000</v>
      </c>
      <c r="Q4" s="11">
        <v>1000</v>
      </c>
      <c r="R4" s="11">
        <v>1000</v>
      </c>
      <c r="S4" s="11">
        <v>1000</v>
      </c>
      <c r="T4" s="9">
        <v>8000</v>
      </c>
      <c r="U4" s="7">
        <v>1000</v>
      </c>
      <c r="V4" s="7">
        <v>1</v>
      </c>
    </row>
    <row r="5" spans="1:22" s="4" customFormat="1">
      <c r="A5" s="8">
        <f t="shared" ref="A5:A28" si="1">V5</f>
        <v>2</v>
      </c>
      <c r="B5" s="5" t="str">
        <f t="shared" si="0"/>
        <v>Шылак Аляксей</v>
      </c>
      <c r="C5" s="3" t="s">
        <v>4</v>
      </c>
      <c r="D5" s="5"/>
      <c r="E5" s="10">
        <v>848</v>
      </c>
      <c r="F5" s="11">
        <v>1000</v>
      </c>
      <c r="G5" s="18">
        <v>1000</v>
      </c>
      <c r="H5" s="6">
        <v>560</v>
      </c>
      <c r="I5" s="10">
        <v>962</v>
      </c>
      <c r="J5" s="6">
        <v>587</v>
      </c>
      <c r="K5" s="6">
        <v>627</v>
      </c>
      <c r="L5" s="10">
        <v>1078</v>
      </c>
      <c r="M5" s="10">
        <v>946</v>
      </c>
      <c r="N5" s="6">
        <v>651</v>
      </c>
      <c r="O5" s="6">
        <v>684</v>
      </c>
      <c r="P5" s="6"/>
      <c r="Q5" s="6">
        <v>633</v>
      </c>
      <c r="R5" s="10">
        <v>788</v>
      </c>
      <c r="S5" s="10">
        <v>745</v>
      </c>
      <c r="T5" s="9">
        <v>7367</v>
      </c>
      <c r="U5" s="7">
        <v>920.875</v>
      </c>
      <c r="V5" s="7">
        <v>2</v>
      </c>
    </row>
    <row r="6" spans="1:22" s="4" customFormat="1">
      <c r="A6" s="8">
        <f t="shared" si="1"/>
        <v>3</v>
      </c>
      <c r="B6" s="5" t="str">
        <f t="shared" si="0"/>
        <v>Мінчукоў Аляксандр</v>
      </c>
      <c r="C6" s="3" t="s">
        <v>10</v>
      </c>
      <c r="D6" s="5"/>
      <c r="E6" s="6"/>
      <c r="F6" s="10">
        <v>846</v>
      </c>
      <c r="G6" s="19">
        <v>949</v>
      </c>
      <c r="H6" s="6">
        <v>577</v>
      </c>
      <c r="I6" s="10">
        <v>803</v>
      </c>
      <c r="J6" s="10">
        <v>777</v>
      </c>
      <c r="K6" s="10">
        <v>701</v>
      </c>
      <c r="L6" s="10">
        <v>922</v>
      </c>
      <c r="M6" s="10">
        <v>1081</v>
      </c>
      <c r="N6" s="6"/>
      <c r="O6" s="6"/>
      <c r="P6" s="6">
        <v>470</v>
      </c>
      <c r="Q6" s="10">
        <v>615</v>
      </c>
      <c r="R6" s="6">
        <v>0</v>
      </c>
      <c r="S6" s="6">
        <v>465</v>
      </c>
      <c r="T6" s="9">
        <v>6694</v>
      </c>
      <c r="U6" s="7">
        <v>836.75</v>
      </c>
      <c r="V6" s="7">
        <v>3</v>
      </c>
    </row>
    <row r="7" spans="1:22" s="4" customFormat="1">
      <c r="A7" s="8">
        <f t="shared" si="1"/>
        <v>4</v>
      </c>
      <c r="B7" s="5" t="str">
        <f t="shared" si="0"/>
        <v>Нарышкін Міхаіл</v>
      </c>
      <c r="C7" s="3" t="s">
        <v>26</v>
      </c>
      <c r="D7" s="5"/>
      <c r="E7" s="6"/>
      <c r="F7" s="6"/>
      <c r="G7" s="7"/>
      <c r="H7" s="10">
        <v>808</v>
      </c>
      <c r="I7" s="6"/>
      <c r="J7" s="10">
        <v>759</v>
      </c>
      <c r="K7" s="10">
        <v>836</v>
      </c>
      <c r="L7" s="6"/>
      <c r="M7" s="6"/>
      <c r="N7" s="10">
        <v>702</v>
      </c>
      <c r="O7" s="6"/>
      <c r="P7" s="10">
        <v>736</v>
      </c>
      <c r="Q7" s="10">
        <v>827</v>
      </c>
      <c r="R7" s="10">
        <v>63</v>
      </c>
      <c r="S7" s="10">
        <v>800</v>
      </c>
      <c r="T7" s="9">
        <v>5531</v>
      </c>
      <c r="U7" s="7">
        <v>691.375</v>
      </c>
      <c r="V7" s="7">
        <v>4</v>
      </c>
    </row>
    <row r="8" spans="1:22" s="4" customFormat="1">
      <c r="A8" s="8">
        <f t="shared" si="1"/>
        <v>5</v>
      </c>
      <c r="B8" s="5" t="str">
        <f t="shared" si="0"/>
        <v>Кухто Пётр</v>
      </c>
      <c r="C8" s="3" t="s">
        <v>3</v>
      </c>
      <c r="D8" s="5"/>
      <c r="E8" s="6">
        <v>0</v>
      </c>
      <c r="F8" s="10">
        <v>625</v>
      </c>
      <c r="G8" s="19">
        <v>873</v>
      </c>
      <c r="H8" s="10">
        <v>569</v>
      </c>
      <c r="I8" s="6"/>
      <c r="J8" s="6"/>
      <c r="K8" s="6"/>
      <c r="L8" s="10">
        <v>927</v>
      </c>
      <c r="M8" s="11">
        <v>1100</v>
      </c>
      <c r="N8" s="10">
        <v>511</v>
      </c>
      <c r="O8" s="10">
        <v>566</v>
      </c>
      <c r="P8" s="6"/>
      <c r="Q8" s="6"/>
      <c r="R8" s="6"/>
      <c r="S8" s="6"/>
      <c r="T8" s="9">
        <v>5171</v>
      </c>
      <c r="U8" s="7">
        <v>738.71428571428567</v>
      </c>
      <c r="V8" s="7">
        <v>5</v>
      </c>
    </row>
    <row r="9" spans="1:22" s="4" customFormat="1">
      <c r="A9" s="8">
        <f t="shared" si="1"/>
        <v>6</v>
      </c>
      <c r="B9" s="5" t="str">
        <f t="shared" si="0"/>
        <v>Шынкевіч Аляксей</v>
      </c>
      <c r="C9" s="3" t="s">
        <v>28</v>
      </c>
      <c r="D9" s="5"/>
      <c r="E9" s="6"/>
      <c r="F9" s="6"/>
      <c r="G9" s="7"/>
      <c r="H9" s="10">
        <v>521</v>
      </c>
      <c r="I9" s="10">
        <v>738</v>
      </c>
      <c r="J9" s="6"/>
      <c r="K9" s="10">
        <v>286</v>
      </c>
      <c r="L9" s="10">
        <v>835</v>
      </c>
      <c r="M9" s="10">
        <v>1003</v>
      </c>
      <c r="N9" s="6"/>
      <c r="O9" s="10">
        <v>304</v>
      </c>
      <c r="P9" s="6"/>
      <c r="Q9" s="6"/>
      <c r="R9" s="6"/>
      <c r="S9" s="6"/>
      <c r="T9" s="9">
        <v>3687</v>
      </c>
      <c r="U9" s="7">
        <v>614.5</v>
      </c>
      <c r="V9" s="7">
        <v>6</v>
      </c>
    </row>
    <row r="10" spans="1:22" s="4" customFormat="1">
      <c r="A10" s="8">
        <f t="shared" si="1"/>
        <v>7</v>
      </c>
      <c r="B10" s="5" t="str">
        <f t="shared" si="0"/>
        <v>Сарока Аляксандр</v>
      </c>
      <c r="C10" s="3" t="s">
        <v>27</v>
      </c>
      <c r="D10" s="5"/>
      <c r="E10" s="6"/>
      <c r="F10" s="6"/>
      <c r="G10" s="7"/>
      <c r="H10" s="10">
        <v>384</v>
      </c>
      <c r="I10" s="10">
        <v>624</v>
      </c>
      <c r="J10" s="10">
        <v>283</v>
      </c>
      <c r="K10" s="10">
        <v>267</v>
      </c>
      <c r="L10" s="10">
        <v>583</v>
      </c>
      <c r="M10" s="10">
        <v>668</v>
      </c>
      <c r="N10" s="6"/>
      <c r="O10" s="6"/>
      <c r="P10" s="10">
        <v>274</v>
      </c>
      <c r="Q10" s="10">
        <v>507</v>
      </c>
      <c r="R10" s="6"/>
      <c r="S10" s="6"/>
      <c r="T10" s="9">
        <v>3590</v>
      </c>
      <c r="U10" s="7">
        <v>448.75</v>
      </c>
      <c r="V10" s="7">
        <v>7</v>
      </c>
    </row>
    <row r="11" spans="1:22" s="4" customFormat="1">
      <c r="A11" s="8">
        <f t="shared" si="1"/>
        <v>8</v>
      </c>
      <c r="B11" s="5" t="str">
        <f t="shared" si="0"/>
        <v>Салодкін Сяргей</v>
      </c>
      <c r="C11" s="3" t="s">
        <v>38</v>
      </c>
      <c r="D11" s="5"/>
      <c r="E11" s="6"/>
      <c r="F11" s="6"/>
      <c r="G11" s="7"/>
      <c r="H11" s="6"/>
      <c r="I11" s="6"/>
      <c r="J11" s="6"/>
      <c r="K11" s="6"/>
      <c r="L11" s="11">
        <v>1100</v>
      </c>
      <c r="M11" s="10">
        <v>933</v>
      </c>
      <c r="N11" s="6"/>
      <c r="O11" s="6"/>
      <c r="P11" s="10">
        <v>447</v>
      </c>
      <c r="Q11" s="10">
        <v>705</v>
      </c>
      <c r="R11" s="6"/>
      <c r="S11" s="6"/>
      <c r="T11" s="9">
        <v>3185</v>
      </c>
      <c r="U11" s="7">
        <v>796.25</v>
      </c>
      <c r="V11" s="7">
        <v>8</v>
      </c>
    </row>
    <row r="12" spans="1:22" s="4" customFormat="1">
      <c r="A12" s="8">
        <f t="shared" si="1"/>
        <v>9</v>
      </c>
      <c r="B12" s="5" t="str">
        <f t="shared" si="0"/>
        <v>Манахаў Раман</v>
      </c>
      <c r="C12" s="3" t="s">
        <v>0</v>
      </c>
      <c r="D12" s="5"/>
      <c r="E12" s="6"/>
      <c r="F12" s="10">
        <v>679</v>
      </c>
      <c r="G12" s="15">
        <v>0</v>
      </c>
      <c r="H12" s="10">
        <v>219</v>
      </c>
      <c r="I12" s="10">
        <v>645</v>
      </c>
      <c r="J12" s="6"/>
      <c r="K12" s="10">
        <v>308</v>
      </c>
      <c r="L12" s="6">
        <v>0</v>
      </c>
      <c r="M12" s="10">
        <v>467</v>
      </c>
      <c r="N12" s="6"/>
      <c r="O12" s="6"/>
      <c r="P12" s="10">
        <v>354</v>
      </c>
      <c r="Q12" s="6">
        <v>0</v>
      </c>
      <c r="R12" s="6"/>
      <c r="S12" s="6"/>
      <c r="T12" s="9">
        <v>2672</v>
      </c>
      <c r="U12" s="7">
        <v>445.33333333333331</v>
      </c>
      <c r="V12" s="7">
        <v>9</v>
      </c>
    </row>
    <row r="13" spans="1:22">
      <c r="A13" s="8">
        <f t="shared" si="1"/>
        <v>10</v>
      </c>
      <c r="B13" s="5" t="str">
        <f t="shared" si="0"/>
        <v>Саннікаў Сяргей</v>
      </c>
      <c r="C13" s="3" t="s">
        <v>1</v>
      </c>
      <c r="D13" s="5"/>
      <c r="E13" s="6"/>
      <c r="F13" s="10">
        <v>230</v>
      </c>
      <c r="G13" s="19">
        <v>283</v>
      </c>
      <c r="H13" s="10">
        <v>223</v>
      </c>
      <c r="I13" s="10">
        <v>426</v>
      </c>
      <c r="J13" s="10">
        <v>279</v>
      </c>
      <c r="K13" s="10">
        <v>133</v>
      </c>
      <c r="L13" s="6"/>
      <c r="M13" s="6"/>
      <c r="N13" s="10">
        <v>204</v>
      </c>
      <c r="O13" s="6">
        <v>0</v>
      </c>
      <c r="P13" s="6"/>
      <c r="Q13" s="6"/>
      <c r="R13" s="6"/>
      <c r="S13" s="10">
        <v>206</v>
      </c>
      <c r="T13" s="9">
        <v>1984</v>
      </c>
      <c r="U13" s="7">
        <v>248</v>
      </c>
      <c r="V13" s="7">
        <v>10</v>
      </c>
    </row>
    <row r="14" spans="1:22">
      <c r="A14" s="8">
        <f t="shared" si="1"/>
        <v>11</v>
      </c>
      <c r="B14" s="5" t="str">
        <f t="shared" si="0"/>
        <v>Бажанскі Віталь</v>
      </c>
      <c r="C14" s="3" t="s">
        <v>2</v>
      </c>
      <c r="D14" s="5"/>
      <c r="E14" s="11">
        <v>1000</v>
      </c>
      <c r="F14" s="6"/>
      <c r="G14" s="7"/>
      <c r="H14" s="6"/>
      <c r="I14" s="6"/>
      <c r="J14" s="6"/>
      <c r="K14" s="6"/>
      <c r="L14" s="10">
        <v>631</v>
      </c>
      <c r="M14" s="6"/>
      <c r="N14" s="6"/>
      <c r="O14" s="6"/>
      <c r="P14" s="10">
        <v>344</v>
      </c>
      <c r="Q14" s="6"/>
      <c r="R14" s="6"/>
      <c r="S14" s="6"/>
      <c r="T14" s="9">
        <v>1975</v>
      </c>
      <c r="U14" s="7">
        <v>658.33333333333337</v>
      </c>
      <c r="V14" s="7">
        <v>11</v>
      </c>
    </row>
    <row r="15" spans="1:22">
      <c r="A15" s="8">
        <f t="shared" si="1"/>
        <v>12</v>
      </c>
      <c r="B15" s="5" t="str">
        <f t="shared" si="0"/>
        <v>Міцяроў Ягор</v>
      </c>
      <c r="C15" s="3" t="s">
        <v>39</v>
      </c>
      <c r="D15" s="5"/>
      <c r="E15" s="6"/>
      <c r="F15" s="6"/>
      <c r="G15" s="7"/>
      <c r="H15" s="6"/>
      <c r="I15" s="6"/>
      <c r="J15" s="6"/>
      <c r="K15" s="6"/>
      <c r="L15" s="10">
        <v>836</v>
      </c>
      <c r="M15" s="10">
        <v>1039</v>
      </c>
      <c r="N15" s="6"/>
      <c r="O15" s="6"/>
      <c r="P15" s="6"/>
      <c r="Q15" s="6"/>
      <c r="R15" s="6"/>
      <c r="S15" s="6"/>
      <c r="T15" s="9">
        <v>1875</v>
      </c>
      <c r="U15" s="7">
        <v>937.5</v>
      </c>
      <c r="V15" s="7">
        <v>12</v>
      </c>
    </row>
    <row r="16" spans="1:22">
      <c r="A16" s="8">
        <f t="shared" si="1"/>
        <v>13</v>
      </c>
      <c r="B16" s="5" t="str">
        <f t="shared" si="0"/>
        <v>Халік Маргус</v>
      </c>
      <c r="C16" s="3" t="s">
        <v>47</v>
      </c>
      <c r="D16" s="5"/>
      <c r="E16" s="6"/>
      <c r="F16" s="6"/>
      <c r="G16" s="7"/>
      <c r="H16" s="6"/>
      <c r="I16" s="6"/>
      <c r="J16" s="6"/>
      <c r="K16" s="6"/>
      <c r="L16" s="6"/>
      <c r="M16" s="6"/>
      <c r="N16" s="11">
        <v>1000</v>
      </c>
      <c r="O16" s="10">
        <v>802</v>
      </c>
      <c r="P16" s="6"/>
      <c r="Q16" s="6"/>
      <c r="R16" s="6"/>
      <c r="S16" s="6"/>
      <c r="T16" s="9">
        <v>1802</v>
      </c>
      <c r="U16" s="7">
        <v>901</v>
      </c>
      <c r="V16" s="7">
        <v>13</v>
      </c>
    </row>
    <row r="17" spans="1:22">
      <c r="A17" s="8">
        <f t="shared" si="1"/>
        <v>14</v>
      </c>
      <c r="B17" s="5" t="str">
        <f t="shared" si="0"/>
        <v>Давідовіч Дзмітрый</v>
      </c>
      <c r="C17" s="3" t="s">
        <v>40</v>
      </c>
      <c r="D17" s="5"/>
      <c r="E17" s="6"/>
      <c r="F17" s="6"/>
      <c r="G17" s="7"/>
      <c r="H17" s="6"/>
      <c r="I17" s="6"/>
      <c r="J17" s="6"/>
      <c r="K17" s="6"/>
      <c r="L17" s="10">
        <v>332</v>
      </c>
      <c r="M17" s="10">
        <v>568</v>
      </c>
      <c r="N17" s="6"/>
      <c r="O17" s="10">
        <v>301</v>
      </c>
      <c r="P17" s="10">
        <v>235</v>
      </c>
      <c r="Q17" s="10">
        <v>287</v>
      </c>
      <c r="R17" s="6"/>
      <c r="S17" s="6"/>
      <c r="T17" s="9">
        <v>1723</v>
      </c>
      <c r="U17" s="7">
        <v>344.6</v>
      </c>
      <c r="V17" s="7">
        <v>14</v>
      </c>
    </row>
    <row r="18" spans="1:22">
      <c r="A18" s="8">
        <f t="shared" si="1"/>
        <v>15</v>
      </c>
      <c r="B18" s="5" t="str">
        <f t="shared" si="0"/>
        <v>Дакучаеў Ілля</v>
      </c>
      <c r="C18" s="3" t="s">
        <v>33</v>
      </c>
      <c r="D18" s="5"/>
      <c r="E18" s="6"/>
      <c r="F18" s="6"/>
      <c r="G18" s="7"/>
      <c r="H18" s="10">
        <v>125</v>
      </c>
      <c r="I18" s="10">
        <v>322</v>
      </c>
      <c r="J18" s="10">
        <v>81</v>
      </c>
      <c r="K18" s="6">
        <v>0</v>
      </c>
      <c r="L18" s="6">
        <v>0</v>
      </c>
      <c r="M18" s="10">
        <v>441</v>
      </c>
      <c r="N18" s="6"/>
      <c r="O18" s="6"/>
      <c r="P18" s="10">
        <v>345</v>
      </c>
      <c r="Q18" s="10">
        <v>378</v>
      </c>
      <c r="R18" s="6"/>
      <c r="S18" s="6"/>
      <c r="T18" s="9">
        <v>1692</v>
      </c>
      <c r="U18" s="7">
        <v>282</v>
      </c>
      <c r="V18" s="7">
        <v>15</v>
      </c>
    </row>
    <row r="19" spans="1:22">
      <c r="A19" s="8">
        <f t="shared" si="1"/>
        <v>16</v>
      </c>
      <c r="B19" s="5" t="str">
        <f t="shared" si="0"/>
        <v>Нядзелька Аляксей</v>
      </c>
      <c r="C19" s="3" t="s">
        <v>48</v>
      </c>
      <c r="D19" s="5"/>
      <c r="E19" s="6"/>
      <c r="F19" s="6"/>
      <c r="G19" s="7"/>
      <c r="H19" s="6"/>
      <c r="I19" s="6"/>
      <c r="J19" s="6"/>
      <c r="K19" s="6"/>
      <c r="L19" s="6"/>
      <c r="M19" s="6"/>
      <c r="N19" s="21">
        <v>702</v>
      </c>
      <c r="O19" s="10">
        <v>390</v>
      </c>
      <c r="P19" s="6"/>
      <c r="Q19" s="6"/>
      <c r="R19" s="6"/>
      <c r="S19" s="6"/>
      <c r="T19" s="9">
        <v>1092</v>
      </c>
      <c r="U19" s="7">
        <v>546</v>
      </c>
      <c r="V19" s="7">
        <v>16</v>
      </c>
    </row>
    <row r="20" spans="1:22">
      <c r="A20" s="8">
        <f t="shared" si="1"/>
        <v>17</v>
      </c>
      <c r="B20" s="5" t="str">
        <f t="shared" si="0"/>
        <v>Васілеўскі Ягор</v>
      </c>
      <c r="C20" s="3" t="s">
        <v>29</v>
      </c>
      <c r="D20" s="5"/>
      <c r="E20" s="6"/>
      <c r="F20" s="6"/>
      <c r="G20" s="7"/>
      <c r="H20" s="6"/>
      <c r="I20" s="6"/>
      <c r="J20" s="10">
        <v>496</v>
      </c>
      <c r="K20" s="10">
        <v>525</v>
      </c>
      <c r="L20" s="6"/>
      <c r="M20" s="6"/>
      <c r="N20" s="6"/>
      <c r="O20" s="6"/>
      <c r="P20" s="6"/>
      <c r="Q20" s="6"/>
      <c r="R20" s="6"/>
      <c r="S20" s="6"/>
      <c r="T20" s="9">
        <v>1021</v>
      </c>
      <c r="U20" s="7">
        <v>510.5</v>
      </c>
      <c r="V20" s="7">
        <v>17</v>
      </c>
    </row>
    <row r="21" spans="1:22">
      <c r="A21" s="8">
        <f t="shared" si="1"/>
        <v>18</v>
      </c>
      <c r="B21" s="5" t="str">
        <f t="shared" si="0"/>
        <v>Сынкоў Міхаіл</v>
      </c>
      <c r="C21" s="3" t="s">
        <v>30</v>
      </c>
      <c r="D21" s="5"/>
      <c r="E21" s="6"/>
      <c r="F21" s="6"/>
      <c r="G21" s="7"/>
      <c r="H21" s="6"/>
      <c r="I21" s="11">
        <v>1000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9">
        <v>1000</v>
      </c>
      <c r="U21" s="7">
        <v>1000</v>
      </c>
      <c r="V21" s="7">
        <v>18</v>
      </c>
    </row>
    <row r="22" spans="1:22">
      <c r="A22" s="8">
        <f t="shared" si="1"/>
        <v>19</v>
      </c>
      <c r="B22" s="5" t="str">
        <f t="shared" si="0"/>
        <v>Быкаў Андрэй</v>
      </c>
      <c r="C22" s="3" t="s">
        <v>31</v>
      </c>
      <c r="D22" s="5"/>
      <c r="E22" s="6"/>
      <c r="F22" s="6"/>
      <c r="G22" s="7"/>
      <c r="H22" s="6"/>
      <c r="I22" s="10">
        <v>778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9">
        <v>778</v>
      </c>
      <c r="U22" s="7">
        <v>778</v>
      </c>
      <c r="V22" s="7">
        <v>19</v>
      </c>
    </row>
    <row r="23" spans="1:22">
      <c r="A23" s="8">
        <f t="shared" si="1"/>
        <v>20</v>
      </c>
      <c r="B23" s="5" t="str">
        <f t="shared" si="0"/>
        <v>Крывашэеў Андрэй</v>
      </c>
      <c r="C23" s="3" t="s">
        <v>32</v>
      </c>
      <c r="D23" s="5"/>
      <c r="E23" s="6"/>
      <c r="F23" s="6"/>
      <c r="G23" s="7"/>
      <c r="H23" s="6"/>
      <c r="I23" s="10">
        <v>705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9">
        <v>705</v>
      </c>
      <c r="U23" s="7">
        <v>705</v>
      </c>
      <c r="V23" s="7">
        <v>20</v>
      </c>
    </row>
    <row r="24" spans="1:22">
      <c r="A24" s="8">
        <f t="shared" si="1"/>
        <v>21</v>
      </c>
      <c r="B24" s="5" t="str">
        <f t="shared" si="0"/>
        <v>Балабанаў Пётр</v>
      </c>
      <c r="C24" s="3" t="s">
        <v>41</v>
      </c>
      <c r="D24" s="5"/>
      <c r="E24" s="6"/>
      <c r="F24" s="6"/>
      <c r="G24" s="7"/>
      <c r="H24" s="6"/>
      <c r="I24" s="6"/>
      <c r="J24" s="6"/>
      <c r="K24" s="6"/>
      <c r="L24" s="10">
        <v>556</v>
      </c>
      <c r="M24" s="6"/>
      <c r="N24" s="6"/>
      <c r="O24" s="6"/>
      <c r="P24" s="6"/>
      <c r="Q24" s="6"/>
      <c r="R24" s="6"/>
      <c r="S24" s="6"/>
      <c r="T24" s="9">
        <v>556</v>
      </c>
      <c r="U24" s="7">
        <v>556</v>
      </c>
      <c r="V24" s="7">
        <v>21</v>
      </c>
    </row>
    <row r="25" spans="1:22">
      <c r="A25" s="8">
        <f t="shared" si="1"/>
        <v>22</v>
      </c>
      <c r="B25" s="5" t="str">
        <f t="shared" si="0"/>
        <v>Жук Іван</v>
      </c>
      <c r="C25" s="3" t="s">
        <v>53</v>
      </c>
      <c r="D25" s="5"/>
      <c r="E25" s="6"/>
      <c r="F25" s="6"/>
      <c r="G25" s="7"/>
      <c r="H25" s="6"/>
      <c r="I25" s="6"/>
      <c r="J25" s="6"/>
      <c r="K25" s="6"/>
      <c r="L25" s="6"/>
      <c r="M25" s="6"/>
      <c r="N25" s="6"/>
      <c r="O25" s="6"/>
      <c r="P25" s="10">
        <v>320</v>
      </c>
      <c r="Q25" s="10">
        <v>179</v>
      </c>
      <c r="R25" s="6"/>
      <c r="S25" s="6"/>
      <c r="T25" s="9">
        <v>499</v>
      </c>
      <c r="U25" s="7">
        <v>249.5</v>
      </c>
      <c r="V25" s="7">
        <v>22</v>
      </c>
    </row>
    <row r="26" spans="1:22">
      <c r="A26" s="8">
        <f t="shared" si="1"/>
        <v>23</v>
      </c>
      <c r="B26" s="5" t="str">
        <f t="shared" si="0"/>
        <v>Чорны Павел</v>
      </c>
      <c r="C26" s="3" t="s">
        <v>34</v>
      </c>
      <c r="D26" s="5"/>
      <c r="E26" s="6"/>
      <c r="F26" s="6"/>
      <c r="G26" s="7"/>
      <c r="H26" s="6"/>
      <c r="I26" s="10">
        <v>467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9">
        <v>467</v>
      </c>
      <c r="U26" s="7">
        <v>467</v>
      </c>
      <c r="V26" s="7">
        <v>23</v>
      </c>
    </row>
    <row r="27" spans="1:22">
      <c r="A27" s="8">
        <f t="shared" si="1"/>
        <v>24</v>
      </c>
      <c r="B27" s="5" t="str">
        <f t="shared" si="0"/>
        <v>Макоўскі Уладзімір</v>
      </c>
      <c r="C27" s="3" t="s">
        <v>54</v>
      </c>
      <c r="D27" s="5"/>
      <c r="E27" s="6"/>
      <c r="F27" s="6"/>
      <c r="G27" s="7"/>
      <c r="H27" s="6"/>
      <c r="I27" s="6"/>
      <c r="J27" s="6"/>
      <c r="K27" s="6"/>
      <c r="L27" s="6"/>
      <c r="M27" s="6"/>
      <c r="N27" s="6"/>
      <c r="O27" s="6"/>
      <c r="P27" s="6"/>
      <c r="Q27" s="10">
        <v>125</v>
      </c>
      <c r="R27" s="6"/>
      <c r="S27" s="6"/>
      <c r="T27" s="9">
        <v>125</v>
      </c>
      <c r="U27" s="7">
        <v>125</v>
      </c>
      <c r="V27" s="7">
        <v>24</v>
      </c>
    </row>
    <row r="28" spans="1:22">
      <c r="A28" s="8">
        <f t="shared" si="1"/>
        <v>25</v>
      </c>
      <c r="B28" s="5" t="str">
        <f t="shared" si="0"/>
        <v>Сарока Аляксей</v>
      </c>
      <c r="C28" s="3" t="s">
        <v>35</v>
      </c>
      <c r="D28" s="5"/>
      <c r="E28" s="6"/>
      <c r="F28" s="6"/>
      <c r="G28" s="7"/>
      <c r="H28" s="6"/>
      <c r="I28" s="6"/>
      <c r="J28" s="10">
        <v>39</v>
      </c>
      <c r="K28" s="6">
        <v>0</v>
      </c>
      <c r="L28" s="6"/>
      <c r="M28" s="6"/>
      <c r="N28" s="6"/>
      <c r="O28" s="6"/>
      <c r="P28" s="6"/>
      <c r="Q28" s="6"/>
      <c r="R28" s="6"/>
      <c r="S28" s="6"/>
      <c r="T28" s="9">
        <v>39</v>
      </c>
      <c r="U28" s="7">
        <v>39</v>
      </c>
      <c r="V28" s="7">
        <v>25</v>
      </c>
    </row>
    <row r="29" spans="1:22">
      <c r="A29" s="8">
        <f t="shared" ref="A5:A29" si="2">V29</f>
        <v>26</v>
      </c>
      <c r="B29" s="5" t="str">
        <f t="shared" ref="B4:B29" si="3">PROPER(C29)</f>
        <v>Лісоўскі Павел</v>
      </c>
      <c r="C29" s="3" t="s">
        <v>56</v>
      </c>
      <c r="D29" s="5"/>
      <c r="E29" s="6"/>
      <c r="F29" s="6"/>
      <c r="G29" s="7"/>
      <c r="H29" s="6"/>
      <c r="I29" s="6"/>
      <c r="J29" s="6"/>
      <c r="K29" s="6"/>
      <c r="L29" s="6"/>
      <c r="M29" s="6"/>
      <c r="N29" s="6"/>
      <c r="O29" s="6"/>
      <c r="P29" s="6">
        <v>0</v>
      </c>
      <c r="Q29" s="6"/>
      <c r="R29" s="6"/>
      <c r="S29" s="6"/>
      <c r="T29" s="9">
        <v>0</v>
      </c>
      <c r="U29" s="7">
        <v>0</v>
      </c>
      <c r="V29" s="7">
        <v>26</v>
      </c>
    </row>
  </sheetData>
  <autoFilter ref="B1:B216"/>
  <mergeCells count="1">
    <mergeCell ref="C2:D2"/>
  </mergeCells>
  <pageMargins left="0.35433070866141736" right="0.23622047244094491" top="0.62992125984251968" bottom="0.39370078740157483" header="0.51181102362204722" footer="0.51181102362204722"/>
  <pageSetup paperSize="9" scale="9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umList1"/>
  <dimension ref="A1:V17"/>
  <sheetViews>
    <sheetView zoomScaleNormal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A3" sqref="A3:V13"/>
    </sheetView>
  </sheetViews>
  <sheetFormatPr defaultRowHeight="12.75"/>
  <cols>
    <col min="1" max="1" width="6.28515625" style="1" customWidth="1"/>
    <col min="2" max="2" width="26.7109375" style="2" customWidth="1"/>
    <col min="3" max="3" width="25.85546875" style="1" hidden="1" customWidth="1"/>
    <col min="4" max="4" width="0.28515625" style="1" customWidth="1"/>
    <col min="5" max="19" width="5" style="1" customWidth="1"/>
    <col min="20" max="20" width="14.140625" style="1" customWidth="1"/>
    <col min="21" max="21" width="12" style="1" bestFit="1" customWidth="1"/>
    <col min="22" max="22" width="7.42578125" style="1" customWidth="1"/>
    <col min="23" max="16384" width="9.140625" style="1"/>
  </cols>
  <sheetData>
    <row r="1" spans="1:22">
      <c r="A1" s="1">
        <v>15</v>
      </c>
      <c r="E1" s="4"/>
      <c r="F1" s="4"/>
      <c r="G1" s="4"/>
      <c r="H1" s="16"/>
      <c r="I1" s="16"/>
      <c r="J1" s="16"/>
    </row>
    <row r="2" spans="1:22" ht="20.25">
      <c r="A2" s="1">
        <v>8</v>
      </c>
      <c r="C2" s="22"/>
      <c r="D2" s="23"/>
      <c r="E2" s="4"/>
      <c r="F2" s="4"/>
      <c r="G2" s="4"/>
      <c r="H2" s="16"/>
      <c r="I2" s="16"/>
      <c r="J2" s="16"/>
    </row>
    <row r="3" spans="1:22" ht="55.5" customHeight="1">
      <c r="A3" s="12" t="s">
        <v>8</v>
      </c>
      <c r="B3" s="12" t="s">
        <v>7</v>
      </c>
      <c r="C3" s="12" t="s">
        <v>7</v>
      </c>
      <c r="D3" s="14" t="s">
        <v>57</v>
      </c>
      <c r="E3" s="13" t="s">
        <v>12</v>
      </c>
      <c r="F3" s="13" t="s">
        <v>13</v>
      </c>
      <c r="G3" s="13" t="s">
        <v>14</v>
      </c>
      <c r="H3" s="13" t="s">
        <v>15</v>
      </c>
      <c r="I3" s="13" t="s">
        <v>16</v>
      </c>
      <c r="J3" s="13" t="s">
        <v>17</v>
      </c>
      <c r="K3" s="13" t="s">
        <v>18</v>
      </c>
      <c r="L3" s="13" t="s">
        <v>36</v>
      </c>
      <c r="M3" s="13" t="s">
        <v>37</v>
      </c>
      <c r="N3" s="13" t="s">
        <v>45</v>
      </c>
      <c r="O3" s="13" t="s">
        <v>46</v>
      </c>
      <c r="P3" s="13" t="s">
        <v>51</v>
      </c>
      <c r="Q3" s="13" t="s">
        <v>52</v>
      </c>
      <c r="R3" s="13" t="s">
        <v>55</v>
      </c>
      <c r="S3" s="13" t="s">
        <v>59</v>
      </c>
      <c r="T3" s="17" t="s">
        <v>6</v>
      </c>
      <c r="U3" s="17" t="s">
        <v>5</v>
      </c>
      <c r="V3" s="17" t="s">
        <v>49</v>
      </c>
    </row>
    <row r="4" spans="1:22" s="4" customFormat="1">
      <c r="A4" s="8">
        <f>V4</f>
        <v>1</v>
      </c>
      <c r="B4" s="5" t="str">
        <f t="shared" ref="B4:B13" si="0">PROPER(C4)</f>
        <v>Арлова Святлана</v>
      </c>
      <c r="C4" s="3" t="s">
        <v>20</v>
      </c>
      <c r="D4" s="5"/>
      <c r="E4" s="11"/>
      <c r="F4" s="6"/>
      <c r="G4" s="6"/>
      <c r="H4" s="6"/>
      <c r="I4" s="6"/>
      <c r="J4" s="11">
        <v>1000</v>
      </c>
      <c r="K4" s="11">
        <v>1000</v>
      </c>
      <c r="L4" s="11">
        <v>1100</v>
      </c>
      <c r="M4" s="11">
        <v>1100</v>
      </c>
      <c r="N4" s="11">
        <v>1000</v>
      </c>
      <c r="O4" s="6">
        <v>0</v>
      </c>
      <c r="P4" s="11">
        <v>1000</v>
      </c>
      <c r="Q4" s="11">
        <v>1000</v>
      </c>
      <c r="R4" s="6"/>
      <c r="S4" s="11">
        <v>1000</v>
      </c>
      <c r="T4" s="9">
        <v>8200</v>
      </c>
      <c r="U4" s="7">
        <v>1025</v>
      </c>
      <c r="V4" s="7">
        <v>1</v>
      </c>
    </row>
    <row r="5" spans="1:22" s="4" customFormat="1">
      <c r="A5" s="8">
        <f t="shared" ref="A5:A13" si="1">V5</f>
        <v>2</v>
      </c>
      <c r="B5" s="5" t="str">
        <f t="shared" si="0"/>
        <v>Нарышкіна Вольга</v>
      </c>
      <c r="C5" s="3" t="s">
        <v>19</v>
      </c>
      <c r="D5" s="5"/>
      <c r="E5" s="6"/>
      <c r="F5" s="6"/>
      <c r="G5" s="6"/>
      <c r="H5" s="11">
        <v>1000</v>
      </c>
      <c r="I5" s="11">
        <v>1000</v>
      </c>
      <c r="J5" s="10">
        <v>956</v>
      </c>
      <c r="K5" s="6"/>
      <c r="L5" s="6">
        <v>488</v>
      </c>
      <c r="M5" s="10">
        <v>892</v>
      </c>
      <c r="N5" s="10">
        <v>819</v>
      </c>
      <c r="O5" s="6"/>
      <c r="P5" s="6">
        <v>653</v>
      </c>
      <c r="Q5" s="10">
        <v>918</v>
      </c>
      <c r="R5" s="11">
        <v>1000</v>
      </c>
      <c r="S5" s="10">
        <v>963</v>
      </c>
      <c r="T5" s="9">
        <v>7548</v>
      </c>
      <c r="U5" s="7">
        <v>943.5</v>
      </c>
      <c r="V5" s="7">
        <v>2</v>
      </c>
    </row>
    <row r="6" spans="1:22">
      <c r="A6" s="8">
        <f t="shared" si="1"/>
        <v>3</v>
      </c>
      <c r="B6" s="5" t="str">
        <f t="shared" si="0"/>
        <v>Кандрацьева Аляксандра</v>
      </c>
      <c r="C6" s="3" t="s">
        <v>50</v>
      </c>
      <c r="D6" s="5"/>
      <c r="E6" s="6"/>
      <c r="F6" s="6"/>
      <c r="G6" s="6"/>
      <c r="H6" s="6"/>
      <c r="I6" s="6"/>
      <c r="J6" s="10">
        <v>736</v>
      </c>
      <c r="K6" s="10">
        <v>734</v>
      </c>
      <c r="L6" s="20">
        <v>437</v>
      </c>
      <c r="M6" s="6"/>
      <c r="N6" s="10">
        <v>449</v>
      </c>
      <c r="O6" s="11">
        <v>1000</v>
      </c>
      <c r="P6" s="10">
        <v>489</v>
      </c>
      <c r="Q6" s="10">
        <v>828</v>
      </c>
      <c r="R6" s="6"/>
      <c r="S6" s="6"/>
      <c r="T6" s="9">
        <v>4673</v>
      </c>
      <c r="U6" s="7">
        <v>667.57142857142856</v>
      </c>
      <c r="V6" s="7">
        <v>3</v>
      </c>
    </row>
    <row r="7" spans="1:22">
      <c r="A7" s="8">
        <f t="shared" si="1"/>
        <v>4</v>
      </c>
      <c r="B7" s="5" t="str">
        <f t="shared" si="0"/>
        <v>Лебедзева Алена</v>
      </c>
      <c r="C7" s="3" t="s">
        <v>9</v>
      </c>
      <c r="D7" s="5"/>
      <c r="E7" s="6"/>
      <c r="F7" s="11">
        <v>1000</v>
      </c>
      <c r="G7" s="11">
        <v>1000</v>
      </c>
      <c r="H7" s="10">
        <v>334</v>
      </c>
      <c r="I7" s="10">
        <v>441</v>
      </c>
      <c r="J7" s="6">
        <v>0</v>
      </c>
      <c r="K7" s="6">
        <v>0</v>
      </c>
      <c r="L7" s="6">
        <v>0</v>
      </c>
      <c r="M7" s="10">
        <v>78</v>
      </c>
      <c r="N7" s="6">
        <v>0</v>
      </c>
      <c r="O7" s="6">
        <v>0</v>
      </c>
      <c r="P7" s="6"/>
      <c r="Q7" s="6"/>
      <c r="R7" s="6"/>
      <c r="S7" s="6"/>
      <c r="T7" s="9">
        <v>2853</v>
      </c>
      <c r="U7" s="7">
        <v>570.6</v>
      </c>
      <c r="V7" s="7">
        <v>4</v>
      </c>
    </row>
    <row r="8" spans="1:22">
      <c r="A8" s="8">
        <f t="shared" si="1"/>
        <v>5</v>
      </c>
      <c r="B8" s="5" t="str">
        <f t="shared" si="0"/>
        <v>Юрок Ірына</v>
      </c>
      <c r="C8" s="3" t="s">
        <v>43</v>
      </c>
      <c r="D8" s="5"/>
      <c r="E8" s="6"/>
      <c r="F8" s="6"/>
      <c r="G8" s="6"/>
      <c r="H8" s="6"/>
      <c r="I8" s="6"/>
      <c r="J8" s="6"/>
      <c r="K8" s="6"/>
      <c r="L8" s="10">
        <v>746</v>
      </c>
      <c r="M8" s="10">
        <v>763</v>
      </c>
      <c r="N8" s="6"/>
      <c r="O8" s="10">
        <v>770</v>
      </c>
      <c r="P8" s="6"/>
      <c r="Q8" s="6"/>
      <c r="R8" s="6"/>
      <c r="S8" s="6"/>
      <c r="T8" s="9">
        <v>2279</v>
      </c>
      <c r="U8" s="7">
        <v>759.66666666666663</v>
      </c>
      <c r="V8" s="7">
        <v>5</v>
      </c>
    </row>
    <row r="9" spans="1:22">
      <c r="A9" s="8">
        <f t="shared" si="1"/>
        <v>6</v>
      </c>
      <c r="B9" s="5" t="str">
        <f t="shared" si="0"/>
        <v>Сямёнава Ганна</v>
      </c>
      <c r="C9" s="3" t="s">
        <v>42</v>
      </c>
      <c r="D9" s="5"/>
      <c r="E9" s="6"/>
      <c r="F9" s="6"/>
      <c r="G9" s="6"/>
      <c r="H9" s="6"/>
      <c r="I9" s="6"/>
      <c r="J9" s="6"/>
      <c r="K9" s="6"/>
      <c r="L9" s="10">
        <v>737</v>
      </c>
      <c r="M9" s="10">
        <v>947</v>
      </c>
      <c r="N9" s="6"/>
      <c r="O9" s="6"/>
      <c r="P9" s="6"/>
      <c r="Q9" s="6"/>
      <c r="R9" s="6"/>
      <c r="S9" s="6"/>
      <c r="T9" s="9">
        <v>1684</v>
      </c>
      <c r="U9" s="7">
        <v>842</v>
      </c>
      <c r="V9" s="7">
        <v>6</v>
      </c>
    </row>
    <row r="10" spans="1:22">
      <c r="A10" s="8">
        <f t="shared" si="1"/>
        <v>7</v>
      </c>
      <c r="B10" s="5" t="str">
        <f t="shared" si="0"/>
        <v>Бандаровіч Ірына</v>
      </c>
      <c r="C10" s="3" t="s">
        <v>44</v>
      </c>
      <c r="D10" s="5"/>
      <c r="E10" s="6"/>
      <c r="F10" s="6"/>
      <c r="G10" s="6"/>
      <c r="H10" s="6"/>
      <c r="I10" s="6"/>
      <c r="J10" s="6"/>
      <c r="K10" s="6"/>
      <c r="L10" s="10">
        <v>362</v>
      </c>
      <c r="M10" s="6"/>
      <c r="N10" s="6"/>
      <c r="O10" s="6"/>
      <c r="P10" s="10">
        <v>277</v>
      </c>
      <c r="Q10" s="10">
        <v>304</v>
      </c>
      <c r="R10" s="6"/>
      <c r="S10" s="6"/>
      <c r="T10" s="9">
        <v>943</v>
      </c>
      <c r="U10" s="7">
        <v>314.33333333333331</v>
      </c>
      <c r="V10" s="7">
        <v>7</v>
      </c>
    </row>
    <row r="11" spans="1:22">
      <c r="A11" s="8">
        <f t="shared" si="1"/>
        <v>8</v>
      </c>
      <c r="B11" s="5" t="str">
        <f t="shared" si="0"/>
        <v>Лабчэўская Наталля</v>
      </c>
      <c r="C11" s="3" t="s">
        <v>58</v>
      </c>
      <c r="D11" s="5"/>
      <c r="E11" s="6"/>
      <c r="F11" s="6"/>
      <c r="G11" s="6"/>
      <c r="H11" s="6"/>
      <c r="I11" s="6"/>
      <c r="J11" s="6"/>
      <c r="K11" s="6"/>
      <c r="L11" s="6"/>
      <c r="M11" s="6"/>
      <c r="N11" s="10">
        <v>572</v>
      </c>
      <c r="O11" s="6"/>
      <c r="P11" s="6"/>
      <c r="Q11" s="6"/>
      <c r="R11" s="6"/>
      <c r="S11" s="6"/>
      <c r="T11" s="9">
        <v>572</v>
      </c>
      <c r="U11" s="7">
        <v>572</v>
      </c>
      <c r="V11" s="7">
        <v>8</v>
      </c>
    </row>
    <row r="12" spans="1:22">
      <c r="A12" s="8">
        <f t="shared" si="1"/>
        <v>9</v>
      </c>
      <c r="B12" s="5" t="str">
        <f t="shared" si="0"/>
        <v>Дземідзенка Вольга</v>
      </c>
      <c r="C12" s="3" t="s">
        <v>21</v>
      </c>
      <c r="D12" s="5"/>
      <c r="E12" s="6"/>
      <c r="F12" s="6"/>
      <c r="G12" s="6"/>
      <c r="H12" s="10">
        <v>157</v>
      </c>
      <c r="I12" s="6"/>
      <c r="J12" s="10">
        <v>145</v>
      </c>
      <c r="K12" s="6">
        <v>0</v>
      </c>
      <c r="L12" s="6"/>
      <c r="M12" s="6"/>
      <c r="N12" s="6"/>
      <c r="O12" s="6"/>
      <c r="P12" s="6"/>
      <c r="Q12" s="6"/>
      <c r="R12" s="6"/>
      <c r="S12" s="6"/>
      <c r="T12" s="9">
        <v>302</v>
      </c>
      <c r="U12" s="7">
        <v>151</v>
      </c>
      <c r="V12" s="7">
        <v>9</v>
      </c>
    </row>
    <row r="13" spans="1:22">
      <c r="A13" s="8">
        <f t="shared" si="1"/>
        <v>10</v>
      </c>
      <c r="B13" s="5" t="str">
        <f t="shared" si="0"/>
        <v>Лісоўская Марына</v>
      </c>
      <c r="C13" s="3" t="s">
        <v>22</v>
      </c>
      <c r="D13" s="5"/>
      <c r="E13" s="6"/>
      <c r="F13" s="6"/>
      <c r="G13" s="6"/>
      <c r="H13" s="6"/>
      <c r="I13" s="6"/>
      <c r="J13" s="10">
        <v>186</v>
      </c>
      <c r="K13" s="6"/>
      <c r="L13" s="6"/>
      <c r="M13" s="6"/>
      <c r="N13" s="6"/>
      <c r="O13" s="6"/>
      <c r="P13" s="6"/>
      <c r="Q13" s="6"/>
      <c r="R13" s="6"/>
      <c r="S13" s="6"/>
      <c r="T13" s="9">
        <v>186</v>
      </c>
      <c r="U13" s="7">
        <v>186</v>
      </c>
      <c r="V13" s="7">
        <v>10</v>
      </c>
    </row>
    <row r="14" spans="1:22">
      <c r="B14" s="1"/>
    </row>
    <row r="15" spans="1:22">
      <c r="B15" s="1"/>
    </row>
    <row r="16" spans="1:22">
      <c r="B16" s="1"/>
    </row>
    <row r="17" spans="2:2">
      <c r="B17" s="1"/>
    </row>
  </sheetData>
  <mergeCells count="1">
    <mergeCell ref="C2:D2"/>
  </mergeCells>
  <pageMargins left="0.35433070866141736" right="0.23622047244094491" top="0.62992125984251968" bottom="0.39370078740157483" header="0.51181102362204722" footer="0.51181102362204722"/>
  <pageSetup paperSize="9" scale="94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Сума мужчыны</vt:lpstr>
      <vt:lpstr>Сума жанчыны</vt:lpstr>
      <vt:lpstr>'Сума мужчыны'!Область_печати</vt:lpstr>
    </vt:vector>
  </TitlesOfParts>
  <Company>Sam Solutions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antosxny</dc:creator>
  <cp:lastModifiedBy>Davidovich_D</cp:lastModifiedBy>
  <dcterms:created xsi:type="dcterms:W3CDTF">2015-03-31T15:19:22Z</dcterms:created>
  <dcterms:modified xsi:type="dcterms:W3CDTF">2016-10-25T18:47:43Z</dcterms:modified>
</cp:coreProperties>
</file>